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8669_OSIC\IC00001_DIFUSIO\OR0019 Gestió de formularis i sol·licituds\FORMULARIS ANNEXOS\2023\PATRIMONI\CLT004_RESTAURACIO_CONSOLIDACIO\"/>
    </mc:Choice>
  </mc:AlternateContent>
  <bookViews>
    <workbookView xWindow="0" yWindow="0" windowWidth="2160" windowHeight="0" tabRatio="749"/>
  </bookViews>
  <sheets>
    <sheet name="Pressupost - Liquidació" sheetId="1" r:id="rId1"/>
    <sheet name="Instruccions sol·licitud " sheetId="4" r:id="rId2"/>
    <sheet name="Instruccions reformulació" sheetId="2" r:id="rId3"/>
    <sheet name="Instruccions justificació" sheetId="3" r:id="rId4"/>
  </sheets>
  <definedNames>
    <definedName name="_1Àrea_d_impressió" localSheetId="0">'Pressupost - Liquidació'!$A$1:$K$42</definedName>
  </definedNames>
  <calcPr calcId="162913"/>
</workbook>
</file>

<file path=xl/calcChain.xml><?xml version="1.0" encoding="utf-8"?>
<calcChain xmlns="http://schemas.openxmlformats.org/spreadsheetml/2006/main">
  <c r="H31" i="1" l="1"/>
  <c r="D28" i="1" l="1"/>
  <c r="C28" i="1"/>
  <c r="B28" i="1"/>
  <c r="D25" i="1"/>
  <c r="C25" i="1"/>
  <c r="B25" i="1"/>
  <c r="B29" i="1" s="1"/>
  <c r="D19" i="1"/>
  <c r="C19" i="1"/>
  <c r="B19" i="1"/>
  <c r="B31" i="1" l="1"/>
  <c r="B36" i="1" s="1"/>
  <c r="C29" i="1"/>
  <c r="C31" i="1" s="1"/>
  <c r="C36" i="1" s="1"/>
  <c r="H30" i="1" s="1"/>
  <c r="D29" i="1"/>
  <c r="D31" i="1" s="1"/>
  <c r="D36" i="1" s="1"/>
  <c r="I30" i="1" l="1"/>
  <c r="I31" i="1" s="1"/>
  <c r="I41" i="1" s="1"/>
  <c r="G30" i="1"/>
  <c r="G31" i="1" s="1"/>
  <c r="F41" i="1" s="1"/>
  <c r="D37" i="1"/>
  <c r="I40" i="1" s="1"/>
  <c r="C37" i="1"/>
  <c r="B37" i="1"/>
  <c r="F40" i="1" s="1"/>
  <c r="I42" i="1" l="1"/>
  <c r="F42" i="1"/>
  <c r="G40" i="1"/>
  <c r="J40" i="1" s="1"/>
  <c r="K40" i="1" s="1"/>
  <c r="L40" i="1" s="1"/>
  <c r="L39" i="1" s="1"/>
  <c r="F37" i="1"/>
  <c r="G41" i="1"/>
  <c r="G42" i="1" l="1"/>
</calcChain>
</file>

<file path=xl/comments1.xml><?xml version="1.0" encoding="utf-8"?>
<comments xmlns="http://schemas.openxmlformats.org/spreadsheetml/2006/main">
  <authors>
    <author>Navarro Suñé, Albert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L'import "Total despeses del projecte" ha de coincidir amb la casella "Despesa total de l'activitat" del formulari de sol·licitud.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L'import "Total despeses  del projecte" ha de coincidir amb la casella "Import justificat" del formulari de justificació.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La quantia de la subvenció és d'un mínim de 15.000,00 euros i d’un màxim de 200.000,00 euros i en cap cas pot ser superior al 70% del cost total de les obres. 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Els imports d'altres subvencions no es poden canviar en el moment de reformular.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Només poden imputar patrocinis les empreses i les entitats sense ànim de lucre.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Aquest import ha de coincidir amb el camp "Despesa total de l'activitat" del formulari de sol·licitud.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Aquest import ha de coincidir amb la casella "Import justificat" del formulari de justificació.</t>
        </r>
      </text>
    </comment>
  </commentList>
</comments>
</file>

<file path=xl/sharedStrings.xml><?xml version="1.0" encoding="utf-8"?>
<sst xmlns="http://schemas.openxmlformats.org/spreadsheetml/2006/main" count="55" uniqueCount="51">
  <si>
    <t>Dades d'identificació del projecte:</t>
  </si>
  <si>
    <t>Concepte</t>
  </si>
  <si>
    <t>Total ingressos</t>
  </si>
  <si>
    <t>INGRESSOS</t>
  </si>
  <si>
    <t>NIF</t>
  </si>
  <si>
    <t>TOTAL DESPESES</t>
  </si>
  <si>
    <t>TOTAL INGRESSOS</t>
  </si>
  <si>
    <t>RESULTAT (les despeses i els ingressos han d'estar equilibrats)</t>
  </si>
  <si>
    <t>Nom del sol·licitant</t>
  </si>
  <si>
    <t>Patrocinis (especificar):</t>
  </si>
  <si>
    <t>Pressupost inicial</t>
  </si>
  <si>
    <t>Pressupost reformulat</t>
  </si>
  <si>
    <t>DESPESES SUBVENCIONABLES</t>
  </si>
  <si>
    <t>Títol del projecte</t>
  </si>
  <si>
    <t>Instruccions per a la reformulació</t>
  </si>
  <si>
    <t>Import executat</t>
  </si>
  <si>
    <t>Instruccions per a la justificació</t>
  </si>
  <si>
    <t>Instruccions per a la sol·licitud</t>
  </si>
  <si>
    <t>Despeses subvencionables</t>
  </si>
  <si>
    <t>Subtotal</t>
  </si>
  <si>
    <t>Total despeses 
(despeses indirectes incloses)</t>
  </si>
  <si>
    <t>Total despeses del projecte</t>
  </si>
  <si>
    <t>Despeses indirectes 
(màx. 10% del subtotal subvencionable)</t>
  </si>
  <si>
    <r>
      <t xml:space="preserve">Pressupost inicial
</t>
    </r>
    <r>
      <rPr>
        <sz val="10"/>
        <rFont val="Arial"/>
        <family val="2"/>
      </rPr>
      <t>Empleneu-lo quan  presenteu la sol·licitud.</t>
    </r>
  </si>
  <si>
    <r>
      <t xml:space="preserve">Import executat
</t>
    </r>
    <r>
      <rPr>
        <sz val="10"/>
        <rFont val="Arial"/>
        <family val="2"/>
      </rPr>
      <t>Empleneu-lo quan  presenteu la justificació.</t>
    </r>
  </si>
  <si>
    <r>
      <t xml:space="preserve">Pressupost reformulat </t>
    </r>
    <r>
      <rPr>
        <sz val="10"/>
        <rFont val="Arial"/>
        <family val="2"/>
      </rPr>
      <t>Empleneu-lo si s'ha concedit l'ajut i es vol/es pot reformular.</t>
    </r>
  </si>
  <si>
    <r>
      <t>DESPESES EN ESPÈCIE</t>
    </r>
    <r>
      <rPr>
        <sz val="10"/>
        <rFont val="Arial"/>
        <family val="2"/>
      </rPr>
      <t xml:space="preserve"> (cal justificar-les documentalment i no poden superar el 15% del cost total de les despeses amb despeses indirectes incloses, si les heu informat). Desglosseu-les per concepte:</t>
    </r>
  </si>
  <si>
    <t>1.- Cost redacció projecte bàsic i execució:</t>
  </si>
  <si>
    <t>Fons propis</t>
  </si>
  <si>
    <t xml:space="preserve">          honoraris tècnics </t>
  </si>
  <si>
    <t xml:space="preserve">          estudi de seguretat i salut</t>
  </si>
  <si>
    <t xml:space="preserve">          estudi geotècnic</t>
  </si>
  <si>
    <t xml:space="preserve">          aixecament topogràfic i planimètric</t>
  </si>
  <si>
    <t xml:space="preserve">          projecte d'instal.lacions</t>
  </si>
  <si>
    <t xml:space="preserve">          projecte d'activitats per llicència ambiental</t>
  </si>
  <si>
    <t xml:space="preserve">          pla de conservació i manteniment</t>
  </si>
  <si>
    <t>2.- Pressupost de l'obra:</t>
  </si>
  <si>
    <t xml:space="preserve">Total despeses </t>
  </si>
  <si>
    <t>Subtotal 1</t>
  </si>
  <si>
    <t>Subtotal 2</t>
  </si>
  <si>
    <t>Subtotal 3</t>
  </si>
  <si>
    <t>Altres subvencions (especifiqueu-les):</t>
  </si>
  <si>
    <t>Subvenció del Departament de Cultura</t>
  </si>
  <si>
    <r>
      <t xml:space="preserve">3.- Llicències </t>
    </r>
    <r>
      <rPr>
        <sz val="10"/>
        <rFont val="Arial"/>
        <family val="2"/>
      </rPr>
      <t>(detalleu-les):</t>
    </r>
  </si>
  <si>
    <t>Llicències</t>
  </si>
  <si>
    <t xml:space="preserve">         Pressupost execució material</t>
  </si>
  <si>
    <t>IVA</t>
  </si>
  <si>
    <t>Benefici industrial</t>
  </si>
  <si>
    <t xml:space="preserve">         Despeses generals (13% del PEM)</t>
  </si>
  <si>
    <t>PRESSUPOST / LIQUIDACIÓ:  Subvencions per a l'execució d'obres de restauració i consolidació d'immobles de notable valor cultural (CLT004)</t>
  </si>
  <si>
    <t xml:space="preserve">En espècie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</si>
</sst>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%"/>
    <numFmt numFmtId="166" formatCode="_-* #,##0.00\ [$€-403]_-;\-* #,##0.00\ [$€-403]_-;_-* &quot;-&quot;??\ [$€-403]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164" fontId="0" fillId="0" borderId="1" xfId="0" applyNumberForma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</xf>
    <xf numFmtId="0" fontId="0" fillId="0" borderId="0" xfId="0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wrapText="1"/>
    </xf>
    <xf numFmtId="164" fontId="2" fillId="0" borderId="3" xfId="0" applyNumberFormat="1" applyFont="1" applyFill="1" applyBorder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 applyProtection="1">
      <alignment horizontal="right" wrapText="1"/>
      <protection locked="0"/>
    </xf>
    <xf numFmtId="0" fontId="2" fillId="3" borderId="6" xfId="0" applyFont="1" applyFill="1" applyBorder="1" applyAlignment="1" applyProtection="1">
      <alignment horizontal="left" vertical="top" wrapText="1"/>
    </xf>
    <xf numFmtId="0" fontId="2" fillId="3" borderId="7" xfId="0" applyFont="1" applyFill="1" applyBorder="1" applyAlignment="1" applyProtection="1">
      <alignment vertical="top" wrapText="1"/>
    </xf>
    <xf numFmtId="0" fontId="2" fillId="3" borderId="8" xfId="0" applyFont="1" applyFill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3" borderId="1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5" fillId="0" borderId="0" xfId="0" applyFont="1"/>
    <xf numFmtId="0" fontId="7" fillId="0" borderId="0" xfId="0" applyFont="1"/>
    <xf numFmtId="0" fontId="5" fillId="3" borderId="2" xfId="0" applyFont="1" applyFill="1" applyBorder="1" applyAlignment="1" applyProtection="1">
      <alignment horizontal="right"/>
    </xf>
    <xf numFmtId="164" fontId="0" fillId="3" borderId="1" xfId="0" applyNumberFormat="1" applyFill="1" applyBorder="1" applyProtection="1"/>
    <xf numFmtId="164" fontId="5" fillId="5" borderId="1" xfId="0" applyNumberFormat="1" applyFont="1" applyFill="1" applyBorder="1" applyAlignment="1" applyProtection="1">
      <alignment horizontal="right" wrapText="1"/>
      <protection locked="0"/>
    </xf>
    <xf numFmtId="164" fontId="5" fillId="5" borderId="12" xfId="0" applyNumberFormat="1" applyFont="1" applyFill="1" applyBorder="1" applyAlignment="1" applyProtection="1">
      <alignment horizontal="right" wrapText="1"/>
      <protection locked="0"/>
    </xf>
    <xf numFmtId="164" fontId="0" fillId="3" borderId="12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right" wrapText="1"/>
    </xf>
    <xf numFmtId="0" fontId="11" fillId="0" borderId="0" xfId="0" applyFont="1" applyAlignment="1" applyProtection="1">
      <alignment wrapText="1"/>
    </xf>
    <xf numFmtId="0" fontId="9" fillId="0" borderId="0" xfId="0" applyFont="1"/>
    <xf numFmtId="9" fontId="0" fillId="0" borderId="0" xfId="1" applyFont="1" applyAlignment="1" applyProtection="1">
      <alignment wrapText="1"/>
    </xf>
    <xf numFmtId="9" fontId="12" fillId="0" borderId="0" xfId="1" applyFont="1" applyBorder="1" applyAlignment="1" applyProtection="1">
      <alignment horizontal="right" wrapText="1"/>
      <protection locked="0"/>
    </xf>
    <xf numFmtId="165" fontId="12" fillId="0" borderId="0" xfId="1" applyNumberFormat="1" applyFont="1" applyAlignment="1" applyProtection="1">
      <alignment wrapText="1"/>
    </xf>
    <xf numFmtId="0" fontId="5" fillId="5" borderId="2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wrapText="1"/>
    </xf>
    <xf numFmtId="0" fontId="10" fillId="3" borderId="8" xfId="0" applyFont="1" applyFill="1" applyBorder="1" applyAlignment="1" applyProtection="1">
      <alignment wrapText="1"/>
    </xf>
    <xf numFmtId="164" fontId="0" fillId="0" borderId="12" xfId="0" applyNumberFormat="1" applyBorder="1" applyAlignment="1" applyProtection="1">
      <alignment horizontal="right" wrapText="1"/>
      <protection locked="0"/>
    </xf>
    <xf numFmtId="164" fontId="2" fillId="5" borderId="1" xfId="0" applyNumberFormat="1" applyFont="1" applyFill="1" applyBorder="1" applyAlignment="1" applyProtection="1">
      <alignment horizontal="right" wrapText="1"/>
    </xf>
    <xf numFmtId="164" fontId="2" fillId="5" borderId="12" xfId="0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horizontal="right" wrapText="1"/>
    </xf>
    <xf numFmtId="164" fontId="2" fillId="3" borderId="4" xfId="0" applyNumberFormat="1" applyFont="1" applyFill="1" applyBorder="1" applyAlignment="1" applyProtection="1">
      <alignment horizontal="right" wrapText="1"/>
    </xf>
    <xf numFmtId="0" fontId="2" fillId="5" borderId="2" xfId="0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left" wrapText="1"/>
    </xf>
    <xf numFmtId="0" fontId="2" fillId="5" borderId="2" xfId="0" applyFont="1" applyFill="1" applyBorder="1" applyAlignment="1" applyProtection="1">
      <alignment horizontal="left" wrapText="1"/>
    </xf>
    <xf numFmtId="0" fontId="10" fillId="3" borderId="24" xfId="0" applyFont="1" applyFill="1" applyBorder="1" applyAlignment="1" applyProtection="1">
      <alignment horizontal="left" wrapText="1"/>
    </xf>
    <xf numFmtId="164" fontId="2" fillId="0" borderId="12" xfId="0" applyNumberFormat="1" applyFont="1" applyBorder="1" applyAlignment="1" applyProtection="1">
      <alignment horizontal="right" wrapText="1"/>
    </xf>
    <xf numFmtId="0" fontId="2" fillId="3" borderId="20" xfId="0" applyFont="1" applyFill="1" applyBorder="1" applyAlignment="1" applyProtection="1">
      <alignment horizontal="left" wrapText="1"/>
    </xf>
    <xf numFmtId="10" fontId="0" fillId="0" borderId="20" xfId="1" applyNumberFormat="1" applyFont="1" applyBorder="1" applyAlignment="1" applyProtection="1">
      <alignment horizontal="right" wrapText="1"/>
      <protection locked="0"/>
    </xf>
    <xf numFmtId="164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164" fontId="2" fillId="3" borderId="30" xfId="0" applyNumberFormat="1" applyFont="1" applyFill="1" applyBorder="1" applyAlignment="1" applyProtection="1">
      <alignment horizontal="right" wrapText="1"/>
    </xf>
    <xf numFmtId="0" fontId="1" fillId="0" borderId="2" xfId="0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right" wrapText="1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164" fontId="1" fillId="0" borderId="12" xfId="0" applyNumberFormat="1" applyFont="1" applyBorder="1" applyAlignment="1" applyProtection="1">
      <alignment horizontal="right" wrapText="1"/>
    </xf>
    <xf numFmtId="164" fontId="1" fillId="0" borderId="5" xfId="0" applyNumberFormat="1" applyFont="1" applyBorder="1" applyAlignment="1" applyProtection="1">
      <alignment horizontal="right" wrapText="1"/>
    </xf>
    <xf numFmtId="164" fontId="1" fillId="0" borderId="5" xfId="0" applyNumberFormat="1" applyFont="1" applyBorder="1" applyAlignment="1" applyProtection="1">
      <alignment horizontal="right" wrapText="1"/>
      <protection locked="0"/>
    </xf>
    <xf numFmtId="164" fontId="1" fillId="5" borderId="1" xfId="0" applyNumberFormat="1" applyFont="1" applyFill="1" applyBorder="1" applyAlignment="1" applyProtection="1">
      <alignment horizontal="right" wrapText="1"/>
    </xf>
    <xf numFmtId="164" fontId="1" fillId="5" borderId="5" xfId="0" applyNumberFormat="1" applyFont="1" applyFill="1" applyBorder="1" applyAlignment="1" applyProtection="1">
      <alignment horizontal="right" wrapText="1"/>
    </xf>
    <xf numFmtId="164" fontId="1" fillId="5" borderId="1" xfId="0" applyNumberFormat="1" applyFont="1" applyFill="1" applyBorder="1" applyAlignment="1" applyProtection="1">
      <alignment horizontal="right" wrapText="1"/>
      <protection locked="0"/>
    </xf>
    <xf numFmtId="164" fontId="1" fillId="5" borderId="5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left" wrapText="1" indent="3"/>
    </xf>
    <xf numFmtId="0" fontId="1" fillId="0" borderId="14" xfId="0" applyFont="1" applyBorder="1" applyAlignment="1" applyProtection="1">
      <alignment horizontal="left" wrapText="1" indent="3"/>
      <protection locked="0"/>
    </xf>
    <xf numFmtId="0" fontId="2" fillId="3" borderId="24" xfId="0" applyFont="1" applyFill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right" wrapText="1"/>
    </xf>
    <xf numFmtId="164" fontId="2" fillId="3" borderId="3" xfId="0" applyNumberFormat="1" applyFont="1" applyFill="1" applyBorder="1" applyAlignment="1" applyProtection="1">
      <alignment horizontal="right" wrapText="1"/>
    </xf>
    <xf numFmtId="164" fontId="2" fillId="3" borderId="13" xfId="0" applyNumberFormat="1" applyFont="1" applyFill="1" applyBorder="1" applyAlignment="1" applyProtection="1">
      <alignment horizontal="right" wrapText="1"/>
    </xf>
    <xf numFmtId="0" fontId="10" fillId="4" borderId="11" xfId="0" applyFont="1" applyFill="1" applyBorder="1" applyAlignment="1" applyProtection="1">
      <alignment horizontal="right" wrapText="1"/>
    </xf>
    <xf numFmtId="164" fontId="10" fillId="4" borderId="3" xfId="0" applyNumberFormat="1" applyFont="1" applyFill="1" applyBorder="1" applyAlignment="1" applyProtection="1">
      <alignment horizontal="right" wrapText="1"/>
    </xf>
    <xf numFmtId="164" fontId="10" fillId="4" borderId="13" xfId="0" applyNumberFormat="1" applyFont="1" applyFill="1" applyBorder="1" applyAlignment="1" applyProtection="1">
      <alignment horizontal="right" wrapText="1"/>
    </xf>
    <xf numFmtId="166" fontId="0" fillId="0" borderId="1" xfId="0" applyNumberFormat="1" applyBorder="1" applyAlignment="1" applyProtection="1">
      <alignment horizontal="right" wrapText="1"/>
      <protection locked="0"/>
    </xf>
    <xf numFmtId="166" fontId="0" fillId="0" borderId="12" xfId="0" applyNumberFormat="1" applyBorder="1" applyAlignment="1" applyProtection="1">
      <alignment horizontal="right" wrapText="1"/>
      <protection locked="0"/>
    </xf>
    <xf numFmtId="166" fontId="0" fillId="0" borderId="1" xfId="0" applyNumberFormat="1" applyBorder="1" applyAlignment="1" applyProtection="1">
      <alignment wrapText="1"/>
      <protection locked="0"/>
    </xf>
    <xf numFmtId="166" fontId="0" fillId="0" borderId="12" xfId="0" applyNumberFormat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left" wrapText="1"/>
    </xf>
    <xf numFmtId="166" fontId="0" fillId="6" borderId="1" xfId="0" applyNumberFormat="1" applyFill="1" applyBorder="1" applyAlignment="1" applyProtection="1">
      <alignment horizontal="right" wrapText="1"/>
    </xf>
    <xf numFmtId="166" fontId="0" fillId="6" borderId="12" xfId="0" applyNumberFormat="1" applyFill="1" applyBorder="1" applyAlignment="1" applyProtection="1">
      <alignment horizontal="right" wrapText="1"/>
    </xf>
    <xf numFmtId="0" fontId="10" fillId="3" borderId="11" xfId="0" applyFont="1" applyFill="1" applyBorder="1" applyAlignment="1" applyProtection="1">
      <alignment horizontal="right" wrapText="1"/>
    </xf>
    <xf numFmtId="164" fontId="10" fillId="3" borderId="3" xfId="0" applyNumberFormat="1" applyFont="1" applyFill="1" applyBorder="1" applyAlignment="1" applyProtection="1">
      <alignment horizontal="right" wrapText="1"/>
    </xf>
    <xf numFmtId="164" fontId="10" fillId="3" borderId="13" xfId="0" applyNumberFormat="1" applyFont="1" applyFill="1" applyBorder="1" applyAlignment="1" applyProtection="1">
      <alignment horizontal="right" wrapText="1"/>
    </xf>
    <xf numFmtId="0" fontId="2" fillId="3" borderId="15" xfId="0" applyFont="1" applyFill="1" applyBorder="1" applyAlignment="1" applyProtection="1">
      <alignment wrapText="1"/>
    </xf>
    <xf numFmtId="0" fontId="2" fillId="3" borderId="16" xfId="0" applyFont="1" applyFill="1" applyBorder="1" applyAlignment="1" applyProtection="1">
      <alignment wrapText="1"/>
    </xf>
    <xf numFmtId="0" fontId="2" fillId="3" borderId="17" xfId="0" applyFont="1" applyFill="1" applyBorder="1" applyAlignment="1" applyProtection="1">
      <alignment wrapText="1"/>
    </xf>
    <xf numFmtId="0" fontId="2" fillId="2" borderId="18" xfId="0" applyFont="1" applyFill="1" applyBorder="1" applyAlignment="1" applyProtection="1">
      <alignment horizontal="left" wrapText="1"/>
    </xf>
    <xf numFmtId="0" fontId="2" fillId="2" borderId="19" xfId="0" applyFont="1" applyFill="1" applyBorder="1" applyAlignment="1" applyProtection="1">
      <alignment horizontal="left" wrapText="1"/>
    </xf>
    <xf numFmtId="0" fontId="0" fillId="0" borderId="20" xfId="0" applyBorder="1" applyAlignment="1">
      <alignment wrapText="1"/>
    </xf>
    <xf numFmtId="0" fontId="2" fillId="2" borderId="25" xfId="0" applyFont="1" applyFill="1" applyBorder="1" applyAlignment="1" applyProtection="1">
      <alignment horizontal="left" wrapText="1"/>
    </xf>
    <xf numFmtId="0" fontId="0" fillId="2" borderId="26" xfId="0" applyFill="1" applyBorder="1" applyAlignment="1" applyProtection="1">
      <alignment wrapText="1"/>
    </xf>
    <xf numFmtId="0" fontId="0" fillId="0" borderId="9" xfId="0" applyBorder="1" applyAlignment="1">
      <alignment wrapText="1"/>
    </xf>
    <xf numFmtId="0" fontId="0" fillId="2" borderId="2" xfId="0" applyFill="1" applyBorder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0" fillId="0" borderId="27" xfId="0" applyNumberFormat="1" applyBorder="1" applyAlignment="1" applyProtection="1">
      <alignment horizontal="left" wrapText="1"/>
      <protection locked="0"/>
    </xf>
    <xf numFmtId="49" fontId="0" fillId="0" borderId="28" xfId="0" applyNumberFormat="1" applyBorder="1" applyAlignment="1" applyProtection="1">
      <alignment horizontal="left" wrapText="1"/>
      <protection locked="0"/>
    </xf>
    <xf numFmtId="0" fontId="0" fillId="0" borderId="29" xfId="0" applyBorder="1" applyAlignment="1">
      <alignment wrapText="1"/>
    </xf>
    <xf numFmtId="0" fontId="0" fillId="3" borderId="10" xfId="0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wrapText="1"/>
    </xf>
    <xf numFmtId="0" fontId="2" fillId="3" borderId="11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0" fillId="3" borderId="3" xfId="0" applyFill="1" applyBorder="1" applyAlignment="1">
      <alignment horizontal="left" wrapText="1"/>
    </xf>
    <xf numFmtId="164" fontId="2" fillId="0" borderId="3" xfId="0" applyNumberFormat="1" applyFont="1" applyBorder="1" applyAlignment="1" applyProtection="1">
      <alignment horizontal="right" wrapText="1"/>
    </xf>
    <xf numFmtId="164" fontId="2" fillId="0" borderId="1" xfId="0" applyNumberFormat="1" applyFont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left" wrapText="1"/>
    </xf>
    <xf numFmtId="0" fontId="4" fillId="4" borderId="18" xfId="0" applyFont="1" applyFill="1" applyBorder="1" applyAlignment="1" applyProtection="1">
      <alignment horizontal="left" wrapText="1"/>
    </xf>
    <xf numFmtId="0" fontId="4" fillId="4" borderId="19" xfId="0" applyFont="1" applyFill="1" applyBorder="1" applyAlignment="1" applyProtection="1">
      <alignment horizontal="left" wrapText="1"/>
    </xf>
    <xf numFmtId="0" fontId="2" fillId="4" borderId="25" xfId="0" applyFont="1" applyFill="1" applyBorder="1" applyAlignment="1" applyProtection="1">
      <alignment horizontal="left" wrapText="1"/>
    </xf>
    <xf numFmtId="0" fontId="2" fillId="4" borderId="26" xfId="0" applyFont="1" applyFill="1" applyBorder="1" applyAlignment="1" applyProtection="1">
      <alignment horizontal="left" wrapText="1"/>
    </xf>
    <xf numFmtId="0" fontId="0" fillId="2" borderId="23" xfId="0" applyFill="1" applyBorder="1" applyAlignment="1" applyProtection="1">
      <alignment horizontal="left" wrapText="1"/>
    </xf>
    <xf numFmtId="0" fontId="0" fillId="2" borderId="22" xfId="0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5" fillId="2" borderId="21" xfId="0" applyFont="1" applyFill="1" applyBorder="1" applyAlignment="1" applyProtection="1">
      <alignment horizontal="left" wrapText="1"/>
    </xf>
    <xf numFmtId="49" fontId="0" fillId="0" borderId="23" xfId="0" applyNumberFormat="1" applyBorder="1" applyAlignment="1" applyProtection="1">
      <alignment horizontal="left" wrapText="1"/>
      <protection locked="0"/>
    </xf>
    <xf numFmtId="49" fontId="0" fillId="0" borderId="22" xfId="0" applyNumberFormat="1" applyBorder="1" applyAlignment="1" applyProtection="1">
      <alignment horizontal="left" wrapText="1"/>
      <protection locked="0"/>
    </xf>
  </cellXfs>
  <cellStyles count="2">
    <cellStyle name="Normal" xfId="0" builtinId="0"/>
    <cellStyle name="Percentatge" xfId="1" builtinId="5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4" tint="-0.24994659260841701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cultura.gencat.cat/ca/tramits/normativa-dels-ajuts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cultura.gencat.cat/ca/tramits/normativa-dels-ajuts/normativa-2019/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148442</xdr:colOff>
      <xdr:row>2</xdr:row>
      <xdr:rowOff>0</xdr:rowOff>
    </xdr:from>
    <xdr:ext cx="3847109" cy="828799"/>
    <xdr:sp macro="" textlink="">
      <xdr:nvSpPr>
        <xdr:cNvPr id="2" name="QuadreDeText 1"/>
        <xdr:cNvSpPr txBox="1"/>
      </xdr:nvSpPr>
      <xdr:spPr>
        <a:xfrm>
          <a:off x="12716494" y="581396"/>
          <a:ext cx="3847109" cy="82879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Enguany, heu de fer servir aquest model en la fase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i adjuntat a la sol·licitud, 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l’heu de desar per tal de completar-lo en el moment de la</a:t>
          </a:r>
          <a:endParaRPr lang="ca-ES" sz="1200">
            <a:effectLst/>
          </a:endParaRP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 i adjuntar-lo quan la presenteu.</a:t>
          </a:r>
          <a:endParaRPr lang="ca-ES" sz="1200">
            <a:effectLst/>
          </a:endParaRPr>
        </a:p>
      </xdr:txBody>
    </xdr:sp>
    <xdr:clientData/>
  </xdr:oneCellAnchor>
  <xdr:oneCellAnchor>
    <xdr:from>
      <xdr:col>11</xdr:col>
      <xdr:colOff>148442</xdr:colOff>
      <xdr:row>2</xdr:row>
      <xdr:rowOff>0</xdr:rowOff>
    </xdr:from>
    <xdr:ext cx="4045031" cy="890649"/>
    <xdr:sp macro="" textlink="">
      <xdr:nvSpPr>
        <xdr:cNvPr id="3" name="QuadreDeText 2"/>
        <xdr:cNvSpPr txBox="1"/>
      </xdr:nvSpPr>
      <xdr:spPr>
        <a:xfrm>
          <a:off x="12716494" y="581396"/>
          <a:ext cx="4045031" cy="89064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Heu de fer servir aquest model en les fases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sol·licitud, </a:t>
          </a:r>
        </a:p>
        <a:p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reformulació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(si en feu)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adjuntat a la sol·licitud, l’heu de desar per tal de completar-lo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moment de la reformulació (si escau) i de la</a:t>
          </a:r>
          <a:r>
            <a:rPr lang="ca-ES" sz="12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justificació.</a:t>
          </a:r>
        </a:p>
      </xdr:txBody>
    </xdr:sp>
    <xdr:clientData/>
  </xdr:oneCellAnchor>
  <xdr:oneCellAnchor>
    <xdr:from>
      <xdr:col>11</xdr:col>
      <xdr:colOff>154281</xdr:colOff>
      <xdr:row>8</xdr:row>
      <xdr:rowOff>58190</xdr:rowOff>
    </xdr:from>
    <xdr:ext cx="4045031" cy="1195943"/>
    <xdr:sp macro="" textlink="">
      <xdr:nvSpPr>
        <xdr:cNvPr id="4" name="QuadreDeText 3"/>
        <xdr:cNvSpPr txBox="1"/>
      </xdr:nvSpPr>
      <xdr:spPr>
        <a:xfrm>
          <a:off x="13077801" y="1658390"/>
          <a:ext cx="4045031" cy="1195943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MOLT IMPORTANT:</a:t>
          </a:r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Els imports totals de</a:t>
          </a:r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la despesa subvencionable</a:t>
          </a:r>
          <a:endParaRPr lang="ca-ES" sz="1100" b="1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d'aquest model de pressupost/liquidació</a:t>
          </a:r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han de coincidir amb els</a:t>
          </a:r>
        </a:p>
        <a:p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imports del pressupost desglossat per partides que s'ha d'incloure</a:t>
          </a:r>
        </a:p>
        <a:p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el projecte bàsic signat per un/a tècnic/a competent (base </a:t>
          </a:r>
        </a:p>
        <a:p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específica 6.d). Així mateix, també h</a:t>
          </a:r>
          <a:r>
            <a:rPr lang="ca-E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an de</a:t>
          </a:r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coincidir amb</a:t>
          </a:r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els </a:t>
          </a:r>
        </a:p>
        <a:p>
          <a:r>
            <a:rPr lang="ca-E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imports informats en el formulari de sol·licitud (PDF). </a:t>
          </a:r>
          <a:endParaRPr lang="ca-ES" sz="1100" b="1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160020</xdr:colOff>
      <xdr:row>10</xdr:row>
      <xdr:rowOff>205740</xdr:rowOff>
    </xdr:from>
    <xdr:ext cx="4429909" cy="1692088"/>
    <xdr:sp macro="" textlink="">
      <xdr:nvSpPr>
        <xdr:cNvPr id="5" name="QuadreDeText 4"/>
        <xdr:cNvSpPr txBox="1"/>
      </xdr:nvSpPr>
      <xdr:spPr>
        <a:xfrm>
          <a:off x="13083540" y="3055620"/>
          <a:ext cx="4429909" cy="1692088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IVA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teniu exempció de l'IVA podeu imputar a la justificació l'import total de les factures.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cas de prorrata, li heu d'aplicar només el percentatge que correspongui.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no, heu d'imputar a la justificació les factures sense l'IVA. </a:t>
          </a:r>
          <a:endParaRPr lang="ca-ES" b="1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NOTA: en la fase de justificació caldrà acreditar documentalment l'exempció o la prorrata de l'IVA.</a:t>
          </a:r>
          <a:endParaRPr lang="ca-ES" b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161924</xdr:rowOff>
    </xdr:from>
    <xdr:to>
      <xdr:col>13</xdr:col>
      <xdr:colOff>466725</xdr:colOff>
      <xdr:row>26</xdr:row>
      <xdr:rowOff>123825</xdr:rowOff>
    </xdr:to>
    <xdr:sp macro="" textlink="">
      <xdr:nvSpPr>
        <xdr:cNvPr id="2" name="QuadreDeText 1"/>
        <xdr:cNvSpPr txBox="1"/>
      </xdr:nvSpPr>
      <xdr:spPr>
        <a:xfrm>
          <a:off x="609600" y="552449"/>
          <a:ext cx="7781925" cy="3848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ca-ES" sz="1100" b="1"/>
            <a:t>Despeses</a:t>
          </a:r>
          <a:r>
            <a:rPr lang="ca-ES" sz="1100" b="1" baseline="0"/>
            <a:t> subvencionables</a:t>
          </a:r>
        </a:p>
        <a:p>
          <a:pPr>
            <a:lnSpc>
              <a:spcPts val="1000"/>
            </a:lnSpc>
          </a:pPr>
          <a:endParaRPr lang="ca-ES" sz="1100" b="0" baseline="0"/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considera despesa subvencionable la que està directament relacionada amb les actuacions que cal fer en els immobles descrits a la base 3.1 per restaurar, consolidar o posar en ús l'immoble</a:t>
          </a:r>
          <a:r>
            <a:rPr lang="ca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protegit, inclosa la redacció dels projectes. </a:t>
          </a:r>
          <a:endParaRPr lang="ca-ES" sz="1100" b="0" baseline="0"/>
        </a:p>
        <a:p>
          <a:pPr>
            <a:lnSpc>
              <a:spcPts val="1000"/>
            </a:lnSpc>
          </a:pPr>
          <a:endParaRPr lang="ca-ES" sz="1100" b="0" baseline="0"/>
        </a:p>
        <a:p>
          <a:pPr>
            <a:lnSpc>
              <a:spcPts val="1000"/>
            </a:lnSpc>
          </a:pPr>
          <a:r>
            <a:rPr lang="ca-ES" sz="1100" b="0" baseline="0"/>
            <a:t>En el cas d'associacions, no admeten despeses facturades a l'entitat pels membres del seu òrgan de govern.</a:t>
          </a:r>
        </a:p>
        <a:p>
          <a:pPr>
            <a:lnSpc>
              <a:spcPts val="1000"/>
            </a:lnSpc>
          </a:pPr>
          <a:endParaRPr lang="ca-ES" sz="1100" b="0" baseline="0"/>
        </a:p>
        <a:p>
          <a:pPr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S’accepten les contribucions en espècie com a part del cost del projecte d’acord amb la base general 6.3.</a:t>
          </a:r>
        </a:p>
        <a:p>
          <a:pPr>
            <a:lnSpc>
              <a:spcPts val="1100"/>
            </a:lnSpc>
          </a:pP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són subvencionables:</a:t>
          </a:r>
        </a:p>
        <a:p>
          <a:pPr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Obres, o part d’aquestes, fora de l’àmbit protegit com a BCIN o BCIL.</a:t>
          </a:r>
        </a:p>
        <a:p>
          <a:pPr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Obres, o part d’aquestes, de nova planta. </a:t>
          </a:r>
        </a:p>
        <a:p>
          <a:pPr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Mobiliari, exceptuant aquell que es troba ancorat al paviment.</a:t>
          </a:r>
        </a:p>
        <a:p>
          <a:pPr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Obres que siguin exclusivament de conservació i manteniment. Als efectes d'aquestes bases, s'entén per obres exclusivament de conservació i manteniment aquelles actuacions ordinàries de conservació o reparació menor.</a:t>
          </a: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ca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Quantia</a:t>
          </a:r>
        </a:p>
        <a:p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quantia de la subvenció és d'un mínim de 15.000,00 euros i d’un màxim de 200.000,00 euros i en cap cas pot ser superior al 70% del cost total de les obres. </a:t>
          </a: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S’han d’inadmetre les sol·licituds de subvenció d’import inferior a 15.000,00 euros o que continguin un pressupost del projecte inferior a 21.500,00 euros o 16.667,00 euros en el cas dels ens locals dels municipis de menys de 1.000 habitants. Així mateix, s’han de denegar les sol·licituds de subvenció per a projectes que, un cop valorats, només puguin obtenir una subvenció inferior a 15.000,00 euros.</a:t>
          </a:r>
          <a:endParaRPr lang="ca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9525</xdr:colOff>
      <xdr:row>3</xdr:row>
      <xdr:rowOff>19050</xdr:rowOff>
    </xdr:from>
    <xdr:to>
      <xdr:col>17</xdr:col>
      <xdr:colOff>400050</xdr:colOff>
      <xdr:row>5</xdr:row>
      <xdr:rowOff>114300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8543925" y="571500"/>
          <a:ext cx="22193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  <xdr:oneCellAnchor>
    <xdr:from>
      <xdr:col>0</xdr:col>
      <xdr:colOff>600075</xdr:colOff>
      <xdr:row>27</xdr:row>
      <xdr:rowOff>133350</xdr:rowOff>
    </xdr:from>
    <xdr:ext cx="7962900" cy="714375"/>
    <xdr:sp macro="" textlink="">
      <xdr:nvSpPr>
        <xdr:cNvPr id="4" name="QuadreDeText 3"/>
        <xdr:cNvSpPr txBox="1"/>
      </xdr:nvSpPr>
      <xdr:spPr>
        <a:xfrm>
          <a:off x="600075" y="4572000"/>
          <a:ext cx="7962900" cy="714375"/>
        </a:xfrm>
        <a:prstGeom prst="rect">
          <a:avLst/>
        </a:prstGeom>
        <a:solidFill>
          <a:sysClr val="window" lastClr="FFFFFF"/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MOLT IMPORTANT: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Els imports totals de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la despesa subvencionable</a:t>
          </a:r>
          <a:r>
            <a:rPr lang="ca-E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d'aquest model de pressupost/liquidació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han de coincidir amb els</a:t>
          </a:r>
          <a:endParaRPr lang="ca-ES">
            <a:effectLst/>
          </a:endParaRPr>
        </a:p>
        <a:p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imports del pressupost desglossat per partides que s'ha d'incloure</a:t>
          </a:r>
          <a:r>
            <a:rPr lang="ca-E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projecte bàsic signat per un/a tècnic/a competent (base </a:t>
          </a:r>
          <a:endParaRPr lang="ca-ES">
            <a:effectLst/>
          </a:endParaRPr>
        </a:p>
        <a:p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específica 6.d). Així mateix, també h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 de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coincidir amb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els </a:t>
          </a:r>
          <a:r>
            <a:rPr lang="ca-E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imports informats en el formulari de sol·licitud (PDF). </a:t>
          </a:r>
          <a:endParaRPr lang="ca-ES">
            <a:effectLst/>
          </a:endParaRPr>
        </a:p>
        <a:p>
          <a:endParaRPr lang="ca-ES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152400</xdr:rowOff>
    </xdr:from>
    <xdr:to>
      <xdr:col>13</xdr:col>
      <xdr:colOff>438150</xdr:colOff>
      <xdr:row>26</xdr:row>
      <xdr:rowOff>19050</xdr:rowOff>
    </xdr:to>
    <xdr:sp macro="" textlink="">
      <xdr:nvSpPr>
        <xdr:cNvPr id="2" name="QuadreDeText 1"/>
        <xdr:cNvSpPr txBox="1"/>
      </xdr:nvSpPr>
      <xdr:spPr>
        <a:xfrm>
          <a:off x="581025" y="542925"/>
          <a:ext cx="7781925" cy="375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La reducció del pressupost no pot ser superior a la diferència entre l’import sol·licitat i l’import de l’ajut concedit</a:t>
          </a:r>
          <a:r>
            <a:rPr lang="ca-ES" sz="1100" baseline="0"/>
            <a:t> provisionalment</a:t>
          </a:r>
          <a:r>
            <a:rPr lang="ca-ES" sz="1100"/>
            <a:t>.</a:t>
          </a:r>
          <a:r>
            <a:rPr lang="ca-ES" sz="1100" baseline="0"/>
            <a:t> </a:t>
          </a:r>
        </a:p>
        <a:p>
          <a:endParaRPr lang="ca-ES" sz="1100" baseline="0"/>
        </a:p>
        <a:p>
          <a:pPr lvl="1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Exemple:</a:t>
          </a:r>
        </a:p>
        <a:p>
          <a:pPr lvl="1"/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pressupost total: 10.000 €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sol·licitat: 5.000 €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concedit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provisionalment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3.000 €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màxim a disminuir del pressupost total: 2.000 €  </a:t>
          </a:r>
        </a:p>
        <a:p>
          <a:endParaRPr lang="ca-ES" sz="1100" baseline="0"/>
        </a:p>
        <a:p>
          <a:endParaRPr lang="ca-ES" sz="1100" baseline="0"/>
        </a:p>
        <a:p>
          <a:r>
            <a:rPr lang="ca-ES" sz="1100" b="0">
              <a:solidFill>
                <a:sysClr val="windowText" lastClr="000000"/>
              </a:solidFill>
            </a:rPr>
            <a:t>L'import concedit no pot superar</a:t>
          </a:r>
          <a:r>
            <a:rPr lang="ca-ES" sz="1100" b="0" baseline="0">
              <a:solidFill>
                <a:sysClr val="windowText" lastClr="000000"/>
              </a:solidFill>
            </a:rPr>
            <a:t> el 7</a:t>
          </a:r>
          <a:r>
            <a:rPr lang="ca-ES" sz="1100" b="0">
              <a:solidFill>
                <a:sysClr val="windowText" lastClr="000000"/>
              </a:solidFill>
            </a:rPr>
            <a:t>0 % del total de despeses.</a:t>
          </a:r>
        </a:p>
        <a:p>
          <a:endParaRPr lang="ca-ES" sz="1100"/>
        </a:p>
        <a:p>
          <a:r>
            <a:rPr lang="ca-ES" sz="1100"/>
            <a:t>Si la reformulació no compleix aquests requisits es</a:t>
          </a:r>
          <a:r>
            <a:rPr lang="ca-ES" sz="1100" baseline="0"/>
            <a:t> </a:t>
          </a:r>
          <a:r>
            <a:rPr lang="ca-ES" sz="1100" b="1"/>
            <a:t>denegarà l'ajut</a:t>
          </a:r>
          <a:r>
            <a:rPr lang="ca-ES" sz="11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104775</xdr:rowOff>
    </xdr:from>
    <xdr:to>
      <xdr:col>13</xdr:col>
      <xdr:colOff>457200</xdr:colOff>
      <xdr:row>9</xdr:row>
      <xdr:rowOff>19050</xdr:rowOff>
    </xdr:to>
    <xdr:sp macro="" textlink="">
      <xdr:nvSpPr>
        <xdr:cNvPr id="3" name="QuadreDeText 2"/>
        <xdr:cNvSpPr txBox="1"/>
      </xdr:nvSpPr>
      <xdr:spPr>
        <a:xfrm>
          <a:off x="600075" y="495300"/>
          <a:ext cx="778192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l'hora de presentar la justificació se supera el 20 % de desviació respecte del pressupost inicial o reformulat, s'iniciarà la modificació de l'ajut concedit. Si la desviació supera el 50 % del pressupost inicial o reformulat, s'iniciarà el procediment de revocació. </a:t>
          </a:r>
          <a:endParaRPr lang="ca-ES">
            <a:effectLst/>
          </a:endParaRPr>
        </a:p>
        <a:p>
          <a:endParaRPr lang="ca-ES" sz="1100" baseline="0"/>
        </a:p>
        <a:p>
          <a:r>
            <a:rPr lang="ca-ES" sz="1100" baseline="0"/>
            <a:t>Per a més informació sobre la justificació, consulteu el punt 17 de les </a:t>
          </a:r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</a:rPr>
            <a:t>bases generals</a:t>
          </a:r>
          <a:r>
            <a:rPr lang="ca-ES" sz="1100" baseline="0"/>
            <a:t>.</a:t>
          </a:r>
        </a:p>
        <a:p>
          <a:endParaRPr lang="ca-ES" sz="1100" baseline="0"/>
        </a:p>
        <a:p>
          <a:endParaRPr lang="ca-ES" sz="1100"/>
        </a:p>
      </xdr:txBody>
    </xdr:sp>
    <xdr:clientData/>
  </xdr:twoCellAnchor>
  <xdr:twoCellAnchor>
    <xdr:from>
      <xdr:col>0</xdr:col>
      <xdr:colOff>600075</xdr:colOff>
      <xdr:row>9</xdr:row>
      <xdr:rowOff>104775</xdr:rowOff>
    </xdr:from>
    <xdr:to>
      <xdr:col>13</xdr:col>
      <xdr:colOff>457200</xdr:colOff>
      <xdr:row>14</xdr:row>
      <xdr:rowOff>0</xdr:rowOff>
    </xdr:to>
    <xdr:sp macro="" textlink="">
      <xdr:nvSpPr>
        <xdr:cNvPr id="4" name="QuadreDeText 3"/>
        <xdr:cNvSpPr txBox="1"/>
      </xdr:nvSpPr>
      <xdr:spPr>
        <a:xfrm>
          <a:off x="600075" y="1628775"/>
          <a:ext cx="7781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aseline="0"/>
            <a:t>Recordeu que 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aquesta línia de subvencions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admet despeses facturades a l'entitat pels membres del seu òrgan de govern</a:t>
          </a:r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581025</xdr:colOff>
      <xdr:row>17</xdr:row>
      <xdr:rowOff>104773</xdr:rowOff>
    </xdr:from>
    <xdr:to>
      <xdr:col>13</xdr:col>
      <xdr:colOff>438150</xdr:colOff>
      <xdr:row>25</xdr:row>
      <xdr:rowOff>161924</xdr:rowOff>
    </xdr:to>
    <xdr:sp macro="" textlink="">
      <xdr:nvSpPr>
        <xdr:cNvPr id="5" name="QuadreDeText 4"/>
        <xdr:cNvSpPr txBox="1"/>
      </xdr:nvSpPr>
      <xdr:spPr>
        <a:xfrm>
          <a:off x="581025" y="2924173"/>
          <a:ext cx="778192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baseline="0"/>
            <a:t>IVA</a:t>
          </a:r>
        </a:p>
        <a:p>
          <a:endParaRPr lang="ca-ES" sz="1100" b="1" baseline="0"/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teniu exempció de l'IVA podeu imputar l'import total de les factures. 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cas de prorrata, apliqueu-ne només el percentatge corresponent.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no, heu d'imputar les factures sense l'IVA. </a:t>
          </a:r>
        </a:p>
        <a:p>
          <a:pPr eaLnBrk="1" fontAlgn="auto" latinLnBrk="0" hangingPunct="1"/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 cal acreditar documentalment l'exempció o la prorrata de l'IVA.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600075</xdr:colOff>
      <xdr:row>14</xdr:row>
      <xdr:rowOff>57150</xdr:rowOff>
    </xdr:from>
    <xdr:to>
      <xdr:col>13</xdr:col>
      <xdr:colOff>457200</xdr:colOff>
      <xdr:row>16</xdr:row>
      <xdr:rowOff>152400</xdr:rowOff>
    </xdr:to>
    <xdr:sp macro="" textlink="">
      <xdr:nvSpPr>
        <xdr:cNvPr id="6" name="QuadreDeText 5">
          <a:hlinkClick xmlns:r="http://schemas.openxmlformats.org/officeDocument/2006/relationships" r:id="rId1"/>
        </xdr:cNvPr>
        <xdr:cNvSpPr txBox="1"/>
      </xdr:nvSpPr>
      <xdr:spPr>
        <a:xfrm>
          <a:off x="600075" y="2390775"/>
          <a:ext cx="7781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accent1"/>
              </a:solidFill>
            </a:rPr>
            <a:t>Consulteu les bases específiques.</a:t>
          </a:r>
          <a:endParaRPr lang="ca-ES" sz="1100" b="1" u="sng" baseline="0">
            <a:solidFill>
              <a:schemeClr val="accent1"/>
            </a:solidFill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>
      <selection activeCell="A5" sqref="A5:F5"/>
    </sheetView>
  </sheetViews>
  <sheetFormatPr defaultColWidth="9.109375" defaultRowHeight="13.2" x14ac:dyDescent="0.25"/>
  <cols>
    <col min="1" max="1" width="43.109375" style="4" customWidth="1"/>
    <col min="2" max="2" width="17.33203125" style="4" customWidth="1"/>
    <col min="3" max="3" width="19.44140625" style="4" customWidth="1"/>
    <col min="4" max="4" width="17" style="4" customWidth="1"/>
    <col min="5" max="5" width="4.109375" style="4" customWidth="1"/>
    <col min="6" max="6" width="32.33203125" style="4" customWidth="1"/>
    <col min="7" max="7" width="16.33203125" style="4" customWidth="1"/>
    <col min="8" max="8" width="19.88671875" style="4" customWidth="1"/>
    <col min="9" max="9" width="18.88671875" style="4" customWidth="1"/>
    <col min="10" max="10" width="11.44140625" style="4" hidden="1" customWidth="1"/>
    <col min="11" max="11" width="9" style="4" hidden="1" customWidth="1"/>
    <col min="12" max="12" width="15.5546875" style="4" customWidth="1"/>
    <col min="13" max="16384" width="9.109375" style="4"/>
  </cols>
  <sheetData>
    <row r="1" spans="1:19" ht="32.25" customHeight="1" thickBot="1" x14ac:dyDescent="0.35">
      <c r="A1" s="110" t="s">
        <v>49</v>
      </c>
      <c r="B1" s="111"/>
      <c r="C1" s="111"/>
      <c r="D1" s="111"/>
      <c r="E1" s="111"/>
      <c r="F1" s="111"/>
      <c r="G1" s="111"/>
      <c r="H1" s="111"/>
      <c r="I1" s="87"/>
    </row>
    <row r="2" spans="1:19" ht="13.8" thickBot="1" x14ac:dyDescent="0.3"/>
    <row r="3" spans="1:19" x14ac:dyDescent="0.25">
      <c r="A3" s="112" t="s">
        <v>0</v>
      </c>
      <c r="B3" s="113"/>
      <c r="C3" s="113"/>
      <c r="D3" s="113"/>
      <c r="E3" s="113"/>
      <c r="F3" s="113"/>
      <c r="G3" s="113"/>
      <c r="H3" s="113"/>
      <c r="I3" s="90"/>
    </row>
    <row r="4" spans="1:19" x14ac:dyDescent="0.25">
      <c r="A4" s="91" t="s">
        <v>8</v>
      </c>
      <c r="B4" s="92"/>
      <c r="C4" s="92"/>
      <c r="D4" s="92"/>
      <c r="E4" s="92"/>
      <c r="F4" s="92"/>
      <c r="G4" s="114" t="s">
        <v>4</v>
      </c>
      <c r="H4" s="115"/>
      <c r="I4" s="116"/>
    </row>
    <row r="5" spans="1:19" x14ac:dyDescent="0.25">
      <c r="A5" s="93"/>
      <c r="B5" s="94"/>
      <c r="C5" s="94"/>
      <c r="D5" s="94"/>
      <c r="E5" s="94"/>
      <c r="F5" s="94"/>
      <c r="G5" s="118"/>
      <c r="H5" s="119"/>
      <c r="I5" s="116"/>
    </row>
    <row r="6" spans="1:19" x14ac:dyDescent="0.25">
      <c r="A6" s="117" t="s">
        <v>13</v>
      </c>
      <c r="B6" s="115"/>
      <c r="C6" s="115"/>
      <c r="D6" s="115"/>
      <c r="E6" s="115"/>
      <c r="F6" s="115"/>
      <c r="G6" s="115"/>
      <c r="H6" s="115"/>
      <c r="I6" s="116"/>
    </row>
    <row r="7" spans="1:19" ht="13.8" thickBot="1" x14ac:dyDescent="0.3">
      <c r="A7" s="95"/>
      <c r="B7" s="96"/>
      <c r="C7" s="96"/>
      <c r="D7" s="96"/>
      <c r="E7" s="96"/>
      <c r="F7" s="96"/>
      <c r="G7" s="96"/>
      <c r="H7" s="96"/>
      <c r="I7" s="97"/>
    </row>
    <row r="8" spans="1:19" ht="13.8" thickBot="1" x14ac:dyDescent="0.3"/>
    <row r="9" spans="1:19" ht="30.75" customHeight="1" thickBot="1" x14ac:dyDescent="0.3">
      <c r="A9" s="85" t="s">
        <v>12</v>
      </c>
      <c r="B9" s="86"/>
      <c r="C9" s="86"/>
      <c r="D9" s="87"/>
      <c r="F9" s="88" t="s">
        <v>3</v>
      </c>
      <c r="G9" s="89"/>
      <c r="H9" s="89"/>
      <c r="I9" s="90"/>
      <c r="J9" s="9"/>
    </row>
    <row r="10" spans="1:19" s="15" customFormat="1" ht="68.25" customHeight="1" x14ac:dyDescent="0.25">
      <c r="A10" s="11" t="s">
        <v>1</v>
      </c>
      <c r="B10" s="12" t="s">
        <v>23</v>
      </c>
      <c r="C10" s="13" t="s">
        <v>25</v>
      </c>
      <c r="D10" s="14" t="s">
        <v>24</v>
      </c>
      <c r="F10" s="16" t="s">
        <v>1</v>
      </c>
      <c r="G10" s="13" t="s">
        <v>23</v>
      </c>
      <c r="H10" s="13" t="s">
        <v>25</v>
      </c>
      <c r="I10" s="64" t="s">
        <v>24</v>
      </c>
      <c r="J10" s="17"/>
      <c r="K10" s="4"/>
      <c r="L10" s="4"/>
      <c r="M10" s="4"/>
      <c r="N10" s="4"/>
      <c r="O10" s="4"/>
      <c r="P10" s="4"/>
      <c r="Q10" s="4"/>
      <c r="R10" s="4"/>
      <c r="S10" s="4"/>
    </row>
    <row r="11" spans="1:19" ht="26.25" customHeight="1" x14ac:dyDescent="0.25">
      <c r="A11" s="42" t="s">
        <v>27</v>
      </c>
      <c r="B11" s="52"/>
      <c r="C11" s="52"/>
      <c r="D11" s="56"/>
      <c r="F11" s="65" t="s">
        <v>42</v>
      </c>
      <c r="G11" s="1"/>
      <c r="H11" s="1"/>
      <c r="I11" s="35"/>
      <c r="J11" s="10"/>
    </row>
    <row r="12" spans="1:19" ht="12.75" customHeight="1" x14ac:dyDescent="0.25">
      <c r="A12" s="51" t="s">
        <v>29</v>
      </c>
      <c r="B12" s="53"/>
      <c r="C12" s="53"/>
      <c r="D12" s="57"/>
      <c r="F12" s="51" t="s">
        <v>41</v>
      </c>
      <c r="G12" s="36"/>
      <c r="H12" s="52"/>
      <c r="I12" s="37"/>
      <c r="J12" s="10"/>
    </row>
    <row r="13" spans="1:19" x14ac:dyDescent="0.25">
      <c r="A13" s="51" t="s">
        <v>30</v>
      </c>
      <c r="B13" s="53"/>
      <c r="C13" s="53"/>
      <c r="D13" s="57"/>
      <c r="F13" s="49"/>
      <c r="G13" s="72"/>
      <c r="H13" s="72"/>
      <c r="I13" s="73"/>
      <c r="J13" s="10"/>
    </row>
    <row r="14" spans="1:19" x14ac:dyDescent="0.25">
      <c r="A14" s="51" t="s">
        <v>31</v>
      </c>
      <c r="B14" s="53"/>
      <c r="C14" s="53"/>
      <c r="D14" s="57"/>
      <c r="F14" s="48"/>
      <c r="G14" s="72"/>
      <c r="H14" s="72"/>
      <c r="I14" s="73"/>
      <c r="J14" s="10"/>
    </row>
    <row r="15" spans="1:19" ht="13.5" customHeight="1" x14ac:dyDescent="0.25">
      <c r="A15" s="51" t="s">
        <v>32</v>
      </c>
      <c r="B15" s="53"/>
      <c r="C15" s="53"/>
      <c r="D15" s="57"/>
      <c r="F15" s="48"/>
      <c r="G15" s="72"/>
      <c r="H15" s="72"/>
      <c r="I15" s="73"/>
      <c r="J15" s="10"/>
    </row>
    <row r="16" spans="1:19" x14ac:dyDescent="0.25">
      <c r="A16" s="51" t="s">
        <v>33</v>
      </c>
      <c r="B16" s="53"/>
      <c r="C16" s="53"/>
      <c r="D16" s="57"/>
      <c r="F16" s="49"/>
      <c r="G16" s="72"/>
      <c r="H16" s="72"/>
      <c r="I16" s="73"/>
      <c r="J16" s="10"/>
    </row>
    <row r="17" spans="1:10" x14ac:dyDescent="0.25">
      <c r="A17" s="51" t="s">
        <v>34</v>
      </c>
      <c r="B17" s="53"/>
      <c r="C17" s="53"/>
      <c r="D17" s="57"/>
      <c r="F17" s="2"/>
      <c r="G17" s="72"/>
      <c r="H17" s="72"/>
      <c r="I17" s="73"/>
      <c r="J17" s="10"/>
    </row>
    <row r="18" spans="1:10" x14ac:dyDescent="0.25">
      <c r="A18" s="51" t="s">
        <v>35</v>
      </c>
      <c r="B18" s="53"/>
      <c r="C18" s="53"/>
      <c r="D18" s="57"/>
      <c r="F18" s="2"/>
      <c r="G18" s="74"/>
      <c r="H18" s="74"/>
      <c r="I18" s="75"/>
      <c r="J18" s="10"/>
    </row>
    <row r="19" spans="1:10" x14ac:dyDescent="0.25">
      <c r="A19" s="41" t="s">
        <v>38</v>
      </c>
      <c r="B19" s="36">
        <f>SUM(B12:B18)</f>
        <v>0</v>
      </c>
      <c r="C19" s="36">
        <f>SUM(C12:C18)</f>
        <v>0</v>
      </c>
      <c r="D19" s="37">
        <f>SUM(D12:D18)</f>
        <v>0</v>
      </c>
      <c r="F19" s="51" t="s">
        <v>28</v>
      </c>
      <c r="G19" s="1"/>
      <c r="H19" s="1"/>
      <c r="I19" s="35"/>
      <c r="J19" s="10"/>
    </row>
    <row r="20" spans="1:10" x14ac:dyDescent="0.25">
      <c r="A20" s="43" t="s">
        <v>36</v>
      </c>
      <c r="B20" s="58"/>
      <c r="C20" s="52"/>
      <c r="D20" s="59"/>
      <c r="F20" s="3" t="s">
        <v>9</v>
      </c>
      <c r="G20" s="52"/>
      <c r="H20" s="52"/>
      <c r="I20" s="55"/>
      <c r="J20" s="10"/>
    </row>
    <row r="21" spans="1:10" x14ac:dyDescent="0.25">
      <c r="A21" s="51" t="s">
        <v>45</v>
      </c>
      <c r="B21" s="60"/>
      <c r="C21" s="53"/>
      <c r="D21" s="61"/>
      <c r="F21" s="2"/>
      <c r="G21" s="72"/>
      <c r="H21" s="72"/>
      <c r="I21" s="73"/>
      <c r="J21" s="10"/>
    </row>
    <row r="22" spans="1:10" x14ac:dyDescent="0.25">
      <c r="A22" s="51" t="s">
        <v>48</v>
      </c>
      <c r="B22" s="60"/>
      <c r="C22" s="53"/>
      <c r="D22" s="61"/>
      <c r="F22" s="2"/>
      <c r="G22" s="72"/>
      <c r="H22" s="72"/>
      <c r="I22" s="73"/>
      <c r="J22" s="10"/>
    </row>
    <row r="23" spans="1:10" x14ac:dyDescent="0.25">
      <c r="A23" s="62" t="s">
        <v>47</v>
      </c>
      <c r="B23" s="60"/>
      <c r="C23" s="53"/>
      <c r="D23" s="61"/>
      <c r="F23" s="2"/>
      <c r="G23" s="72"/>
      <c r="H23" s="72"/>
      <c r="I23" s="73"/>
      <c r="J23" s="10"/>
    </row>
    <row r="24" spans="1:10" x14ac:dyDescent="0.25">
      <c r="A24" s="62" t="s">
        <v>46</v>
      </c>
      <c r="B24" s="60"/>
      <c r="C24" s="53"/>
      <c r="D24" s="61"/>
      <c r="F24" s="2"/>
      <c r="G24" s="72"/>
      <c r="H24" s="72"/>
      <c r="I24" s="73"/>
      <c r="J24" s="10"/>
    </row>
    <row r="25" spans="1:10" x14ac:dyDescent="0.25">
      <c r="A25" s="41" t="s">
        <v>39</v>
      </c>
      <c r="B25" s="36">
        <f>SUM(B21:B24)</f>
        <v>0</v>
      </c>
      <c r="C25" s="36">
        <f>SUM(C21:C24)</f>
        <v>0</v>
      </c>
      <c r="D25" s="37">
        <f>SUM(D21:D24)</f>
        <v>0</v>
      </c>
      <c r="F25" s="54"/>
      <c r="G25" s="72"/>
      <c r="H25" s="72"/>
      <c r="I25" s="73"/>
      <c r="J25" s="10"/>
    </row>
    <row r="26" spans="1:10" x14ac:dyDescent="0.25">
      <c r="A26" s="38" t="s">
        <v>43</v>
      </c>
      <c r="B26" s="58"/>
      <c r="C26" s="52"/>
      <c r="D26" s="59"/>
      <c r="F26" s="54"/>
      <c r="G26" s="72"/>
      <c r="H26" s="72"/>
      <c r="I26" s="73"/>
      <c r="J26" s="10"/>
    </row>
    <row r="27" spans="1:10" x14ac:dyDescent="0.25">
      <c r="A27" s="63" t="s">
        <v>44</v>
      </c>
      <c r="B27" s="60"/>
      <c r="C27" s="53"/>
      <c r="D27" s="61"/>
      <c r="F27" s="54"/>
      <c r="G27" s="72"/>
      <c r="H27" s="72"/>
      <c r="I27" s="73"/>
      <c r="J27" s="10"/>
    </row>
    <row r="28" spans="1:10" x14ac:dyDescent="0.25">
      <c r="A28" s="41" t="s">
        <v>40</v>
      </c>
      <c r="B28" s="36">
        <f>B27</f>
        <v>0</v>
      </c>
      <c r="C28" s="36">
        <f t="shared" ref="C28:D28" si="0">C27</f>
        <v>0</v>
      </c>
      <c r="D28" s="37">
        <f t="shared" si="0"/>
        <v>0</v>
      </c>
      <c r="F28" s="49"/>
      <c r="G28" s="72"/>
      <c r="H28" s="72"/>
      <c r="I28" s="73"/>
      <c r="J28" s="10"/>
    </row>
    <row r="29" spans="1:10" x14ac:dyDescent="0.25">
      <c r="A29" s="39" t="s">
        <v>37</v>
      </c>
      <c r="B29" s="40">
        <f>SUM(B19,B25,B28)</f>
        <v>0</v>
      </c>
      <c r="C29" s="40">
        <f>SUM(C19,C25,C28)</f>
        <v>0</v>
      </c>
      <c r="D29" s="50">
        <f>SUM(D19,D25,D28)</f>
        <v>0</v>
      </c>
      <c r="F29" s="49"/>
      <c r="G29" s="72"/>
      <c r="H29" s="72"/>
      <c r="I29" s="73"/>
      <c r="J29" s="10"/>
    </row>
    <row r="30" spans="1:10" ht="26.4" x14ac:dyDescent="0.25">
      <c r="A30" s="32" t="s">
        <v>22</v>
      </c>
      <c r="B30" s="22"/>
      <c r="C30" s="22"/>
      <c r="D30" s="23"/>
      <c r="F30" s="76" t="s">
        <v>50</v>
      </c>
      <c r="G30" s="77">
        <f>B36</f>
        <v>0</v>
      </c>
      <c r="H30" s="77">
        <f t="shared" ref="H30:I30" si="1">C36</f>
        <v>0</v>
      </c>
      <c r="I30" s="78">
        <f t="shared" si="1"/>
        <v>0</v>
      </c>
      <c r="J30" s="10"/>
    </row>
    <row r="31" spans="1:10" ht="27" thickBot="1" x14ac:dyDescent="0.3">
      <c r="A31" s="66" t="s">
        <v>20</v>
      </c>
      <c r="B31" s="67">
        <f>B29+B30</f>
        <v>0</v>
      </c>
      <c r="C31" s="67">
        <f>C29+C30</f>
        <v>0</v>
      </c>
      <c r="D31" s="68">
        <f>D29+D30</f>
        <v>0</v>
      </c>
      <c r="F31" s="79" t="s">
        <v>2</v>
      </c>
      <c r="G31" s="80">
        <f>SUM(G11:G30)</f>
        <v>0</v>
      </c>
      <c r="H31" s="80">
        <f>IF(H11&gt;(C37*0.7),"Reformulació incorrecta",SUM(H11:H30))</f>
        <v>0</v>
      </c>
      <c r="I31" s="81">
        <f>SUM(I11:I30)</f>
        <v>0</v>
      </c>
      <c r="J31" s="10"/>
    </row>
    <row r="32" spans="1:10" ht="30.75" customHeight="1" x14ac:dyDescent="0.25">
      <c r="A32" s="82" t="s">
        <v>26</v>
      </c>
      <c r="B32" s="83"/>
      <c r="C32" s="83"/>
      <c r="D32" s="84"/>
      <c r="J32" s="10"/>
    </row>
    <row r="33" spans="1:12" x14ac:dyDescent="0.25">
      <c r="A33" s="2"/>
      <c r="B33" s="72"/>
      <c r="C33" s="72"/>
      <c r="D33" s="73"/>
      <c r="J33" s="10"/>
    </row>
    <row r="34" spans="1:12" x14ac:dyDescent="0.25">
      <c r="A34" s="2"/>
      <c r="B34" s="72"/>
      <c r="C34" s="72"/>
      <c r="D34" s="73"/>
      <c r="J34" s="10"/>
    </row>
    <row r="35" spans="1:12" x14ac:dyDescent="0.25">
      <c r="A35" s="2"/>
      <c r="B35" s="72"/>
      <c r="C35" s="72"/>
      <c r="D35" s="73"/>
      <c r="J35" s="10"/>
    </row>
    <row r="36" spans="1:12" x14ac:dyDescent="0.25">
      <c r="A36" s="20" t="s">
        <v>19</v>
      </c>
      <c r="B36" s="21">
        <f>IF(SUM(B33:B35)&gt;(B31*0.15),"Reduir espècies",SUM(B32:B35))</f>
        <v>0</v>
      </c>
      <c r="C36" s="21">
        <f>IF(SUM(C33:C35)&gt;(C31*0.15),"Reduir espècies",SUM(C32:C35))</f>
        <v>0</v>
      </c>
      <c r="D36" s="24">
        <f>IF(SUM(D33:D35)&gt;(D31*0.15),"Reduir espècies",SUM(D32:D35))</f>
        <v>0</v>
      </c>
      <c r="J36" s="10"/>
    </row>
    <row r="37" spans="1:12" ht="16.2" thickBot="1" x14ac:dyDescent="0.35">
      <c r="A37" s="69" t="s">
        <v>21</v>
      </c>
      <c r="B37" s="70">
        <f>SUM(B31+B36)</f>
        <v>0</v>
      </c>
      <c r="C37" s="70">
        <f>SUM(C31+C36)</f>
        <v>0</v>
      </c>
      <c r="D37" s="71">
        <f>SUM(D31+D36)</f>
        <v>0</v>
      </c>
      <c r="F37" s="27" t="str">
        <f>IF(H31="Reformulació incorrecta",H31," ")</f>
        <v xml:space="preserve"> </v>
      </c>
    </row>
    <row r="38" spans="1:12" ht="13.8" thickBot="1" x14ac:dyDescent="0.3">
      <c r="J38" s="10"/>
      <c r="K38" s="10"/>
    </row>
    <row r="39" spans="1:12" ht="28.5" customHeight="1" thickBot="1" x14ac:dyDescent="0.3">
      <c r="A39" s="98"/>
      <c r="B39" s="99"/>
      <c r="C39" s="99"/>
      <c r="D39" s="99"/>
      <c r="E39" s="100"/>
      <c r="F39" s="34" t="s">
        <v>10</v>
      </c>
      <c r="G39" s="109" t="s">
        <v>11</v>
      </c>
      <c r="H39" s="109"/>
      <c r="I39" s="44" t="s">
        <v>15</v>
      </c>
      <c r="J39" s="46"/>
      <c r="K39" s="10"/>
      <c r="L39" s="33" t="str">
        <f>IF(L40&lt;&gt;" ","Teniu una desviació del "," ")</f>
        <v xml:space="preserve"> </v>
      </c>
    </row>
    <row r="40" spans="1:12" ht="24" customHeight="1" thickBot="1" x14ac:dyDescent="0.3">
      <c r="A40" s="101" t="s">
        <v>5</v>
      </c>
      <c r="B40" s="102"/>
      <c r="C40" s="102"/>
      <c r="D40" s="102"/>
      <c r="E40" s="103"/>
      <c r="F40" s="5">
        <f>B37</f>
        <v>0</v>
      </c>
      <c r="G40" s="108">
        <f>C37</f>
        <v>0</v>
      </c>
      <c r="H40" s="108"/>
      <c r="I40" s="45">
        <f>D37</f>
        <v>0</v>
      </c>
      <c r="J40" s="47" t="e">
        <f>IF(G40&gt;0,((I40/G40)-1),((I40/F40)-1))</f>
        <v>#DIV/0!</v>
      </c>
      <c r="K40" s="30" t="str">
        <f>IF(I40=0," ",J40)</f>
        <v xml:space="preserve"> </v>
      </c>
      <c r="L40" s="31" t="str">
        <f>IF(K40&lt;(-0.2),K40," ")</f>
        <v xml:space="preserve"> </v>
      </c>
    </row>
    <row r="41" spans="1:12" ht="23.25" customHeight="1" x14ac:dyDescent="0.25">
      <c r="A41" s="101" t="s">
        <v>6</v>
      </c>
      <c r="B41" s="102"/>
      <c r="C41" s="102"/>
      <c r="D41" s="102"/>
      <c r="E41" s="103"/>
      <c r="F41" s="5">
        <f>G31</f>
        <v>0</v>
      </c>
      <c r="G41" s="108">
        <f>H31</f>
        <v>0</v>
      </c>
      <c r="H41" s="108"/>
      <c r="I41" s="45">
        <f>I31</f>
        <v>0</v>
      </c>
      <c r="J41" s="10"/>
      <c r="K41" s="10"/>
    </row>
    <row r="42" spans="1:12" ht="17.25" customHeight="1" thickBot="1" x14ac:dyDescent="0.3">
      <c r="A42" s="104" t="s">
        <v>7</v>
      </c>
      <c r="B42" s="105"/>
      <c r="C42" s="105"/>
      <c r="D42" s="105"/>
      <c r="E42" s="106"/>
      <c r="F42" s="6">
        <f>F40-F41</f>
        <v>0</v>
      </c>
      <c r="G42" s="107">
        <f>G40-G41</f>
        <v>0</v>
      </c>
      <c r="H42" s="107"/>
      <c r="I42" s="26">
        <f>I40-I41</f>
        <v>0</v>
      </c>
    </row>
    <row r="43" spans="1:12" x14ac:dyDescent="0.25">
      <c r="J43" s="10"/>
      <c r="K43" s="10"/>
    </row>
    <row r="44" spans="1:12" x14ac:dyDescent="0.25">
      <c r="A44" s="7"/>
      <c r="B44" s="7"/>
      <c r="K44" s="25"/>
    </row>
    <row r="45" spans="1:12" ht="12.75" customHeight="1" x14ac:dyDescent="0.25">
      <c r="A45" s="8"/>
      <c r="B45" s="7"/>
      <c r="I45" s="29"/>
    </row>
    <row r="46" spans="1:12" x14ac:dyDescent="0.25">
      <c r="A46" s="7"/>
      <c r="B46" s="7"/>
    </row>
    <row r="47" spans="1:12" x14ac:dyDescent="0.25">
      <c r="A47" s="7"/>
      <c r="B47" s="7"/>
    </row>
  </sheetData>
  <sheetProtection algorithmName="SHA-512" hashValue="VymmU6aL1IzBOHalxp4I73UlRIG+HEXDgT9u0BukTdoUAEpD5I4Lm+k6gKV/HmfySJIeKdmBW9vC9sdRAdwK6Q==" saltValue="iiyfCtdsgSM4NZcdaRYvoQ==" spinCount="100000" sheet="1" formatColumns="0" insertRows="0"/>
  <mergeCells count="19">
    <mergeCell ref="A1:I1"/>
    <mergeCell ref="A3:I3"/>
    <mergeCell ref="G4:I4"/>
    <mergeCell ref="A6:I6"/>
    <mergeCell ref="G5:I5"/>
    <mergeCell ref="A39:E39"/>
    <mergeCell ref="A40:E40"/>
    <mergeCell ref="A41:E41"/>
    <mergeCell ref="A42:E42"/>
    <mergeCell ref="G42:H42"/>
    <mergeCell ref="G40:H40"/>
    <mergeCell ref="G41:H41"/>
    <mergeCell ref="G39:H39"/>
    <mergeCell ref="A32:D32"/>
    <mergeCell ref="A9:D9"/>
    <mergeCell ref="F9:I9"/>
    <mergeCell ref="A4:F4"/>
    <mergeCell ref="A5:F5"/>
    <mergeCell ref="A7:I7"/>
  </mergeCells>
  <phoneticPr fontId="3" type="noConversion"/>
  <conditionalFormatting sqref="J40">
    <cfRule type="cellIs" dxfId="14" priority="20" stopIfTrue="1" operator="greaterThan">
      <formula>-0.20000000001</formula>
    </cfRule>
    <cfRule type="cellIs" dxfId="13" priority="21" stopIfTrue="1" operator="greaterThan">
      <formula>-0.200000000000001</formula>
    </cfRule>
    <cfRule type="cellIs" dxfId="12" priority="22" stopIfTrue="1" operator="greaterThan">
      <formula>-0.2</formula>
    </cfRule>
    <cfRule type="cellIs" dxfId="11" priority="23" stopIfTrue="1" operator="greaterThan">
      <formula>0.2</formula>
    </cfRule>
    <cfRule type="cellIs" dxfId="10" priority="24" stopIfTrue="1" operator="greaterThan">
      <formula>0.2</formula>
    </cfRule>
    <cfRule type="cellIs" dxfId="9" priority="25" stopIfTrue="1" operator="greaterThan">
      <formula>-0.2</formula>
    </cfRule>
  </conditionalFormatting>
  <conditionalFormatting sqref="H31">
    <cfRule type="containsText" dxfId="8" priority="9" stopIfTrue="1" operator="containsText" text="Reformulació incorrecta">
      <formula>NOT(ISERROR(SEARCH("Reformulació incorrecta",H31)))</formula>
    </cfRule>
    <cfRule type="cellIs" dxfId="7" priority="10" stopIfTrue="1" operator="greaterThan">
      <formula>($H$11)&gt;($C$37)*0.5</formula>
    </cfRule>
  </conditionalFormatting>
  <conditionalFormatting sqref="G41:H41">
    <cfRule type="containsText" dxfId="6" priority="8" stopIfTrue="1" operator="containsText" text="Reformulació incorrecta">
      <formula>NOT(ISERROR(SEARCH("Reformulació incorrecta",G41)))</formula>
    </cfRule>
  </conditionalFormatting>
  <conditionalFormatting sqref="B36">
    <cfRule type="containsText" dxfId="5" priority="6" stopIfTrue="1" operator="containsText" text="Reduir espècies">
      <formula>NOT(ISERROR(SEARCH("Reduir espècies",B36)))</formula>
    </cfRule>
    <cfRule type="containsText" dxfId="4" priority="7" stopIfTrue="1" operator="containsText" text="Reduir import espècies">
      <formula>NOT(ISERROR(SEARCH("Reduir import espècies",B36)))</formula>
    </cfRule>
  </conditionalFormatting>
  <conditionalFormatting sqref="C36">
    <cfRule type="containsText" dxfId="3" priority="5" stopIfTrue="1" operator="containsText" text="Reduir espècies">
      <formula>NOT(ISERROR(SEARCH("Reduir espècies",C36)))</formula>
    </cfRule>
  </conditionalFormatting>
  <conditionalFormatting sqref="D36">
    <cfRule type="containsText" dxfId="2" priority="4" stopIfTrue="1" operator="containsText" text="Reduir espècies">
      <formula>NOT(ISERROR(SEARCH("Reduir espècies",D36)))</formula>
    </cfRule>
  </conditionalFormatting>
  <conditionalFormatting sqref="I31">
    <cfRule type="containsText" dxfId="1" priority="3" stopIfTrue="1" operator="containsText" text="Imports incorrectes">
      <formula>NOT(ISERROR(SEARCH("Imports incorrectes",I31)))</formula>
    </cfRule>
  </conditionalFormatting>
  <conditionalFormatting sqref="I41">
    <cfRule type="containsText" dxfId="0" priority="2" stopIfTrue="1" operator="containsText" text="Imports incorrectes">
      <formula>NOT(ISERROR(SEARCH("Imports incorrectes",I41)))</formula>
    </cfRule>
  </conditionalFormatting>
  <dataValidations xWindow="567" yWindow="441" count="8">
    <dataValidation allowBlank="1" showInputMessage="1" showErrorMessage="1" prompt="Cal que introduïu l'import concedit provisionalment pel Departament de Cultura. " sqref="H11"/>
    <dataValidation type="decimal" allowBlank="1" showInputMessage="1" showErrorMessage="1" errorTitle="Error despeses indirectes" error="Les despeses indirectes no poden superar el 10% del total de despeses subvencionables." sqref="B30:D30">
      <formula1>0</formula1>
      <formula2>B29*0.1</formula2>
    </dataValidation>
    <dataValidation allowBlank="1" showInputMessage="1" showErrorMessage="1" prompt="Cal que introduïu la subvenció concedida pel Departament de Cultura." sqref="I11"/>
    <dataValidation allowBlank="1" showInputMessage="1" showErrorMessage="1" prompt="Informeu els imports a les cel·les inferiors." sqref="G12:I12 B11:D11 B26:D26 B20:D20 G20:I20"/>
    <dataValidation allowBlank="1" showInputMessage="1" showErrorMessage="1" prompt="La reducció del pressupost no pot ser superior a la diferència entre l’import sol·licitat i l’import de la proposta provisional. Així mateix, no es pot superar el 70% establert a les bases específiques." sqref="C27"/>
    <dataValidation type="decimal" allowBlank="1" showInputMessage="1" showErrorMessage="1" error="L'import subvencionat no pot ser superior al 70% del pressupost" sqref="G11">
      <formula1>0</formula1>
      <formula2>B37*0.7</formula2>
    </dataValidation>
    <dataValidation allowBlank="1" showInputMessage="1" showErrorMessage="1" prompt="Informeu les espècies a l'apartat de despeses." sqref="G30:I30"/>
    <dataValidation allowBlank="1" showInputMessage="1" showErrorMessage="1" prompt="La reducció del pressupost no pot ser superior a la diferència entre l’import sol·licitat i l’import de la proposta provisional. Així mateix, no es pot superar el 70% establert a les bases específiques." sqref="C12:C18 C21:C24"/>
  </dataValidations>
  <pageMargins left="0.35433070866141736" right="0.11811023622047245" top="1.0236220472440944" bottom="1.0236220472440944" header="0.15748031496062992" footer="0"/>
  <pageSetup paperSize="9" scale="65" orientation="landscape" r:id="rId1"/>
  <headerFooter alignWithMargins="0">
    <oddHeader>&amp;L&amp;G&amp;C&amp;8K180-V02-15&amp;R&amp;8 K114/U10</oddHeader>
    <oddFooter xml:space="preserve">&amp;L&amp;8              Portal de Santa Madrona, 6-8
              08001 Barcelona
              Telèfon 933 162 847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A2" sqref="A2"/>
    </sheetView>
  </sheetViews>
  <sheetFormatPr defaultRowHeight="13.2" x14ac:dyDescent="0.25"/>
  <sheetData>
    <row r="2" spans="2:2" ht="17.399999999999999" x14ac:dyDescent="0.3">
      <c r="B2" s="19" t="s">
        <v>17</v>
      </c>
    </row>
    <row r="6" spans="2:2" x14ac:dyDescent="0.25">
      <c r="B6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3.2" x14ac:dyDescent="0.25"/>
  <sheetData>
    <row r="1" spans="1:2" x14ac:dyDescent="0.25">
      <c r="A1" s="18"/>
    </row>
    <row r="2" spans="1:2" ht="17.399999999999999" x14ac:dyDescent="0.3">
      <c r="B2" s="19" t="s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3.2" x14ac:dyDescent="0.25"/>
  <sheetData>
    <row r="1" spans="1:2" x14ac:dyDescent="0.25">
      <c r="A1" s="28"/>
    </row>
    <row r="2" spans="1:2" ht="17.399999999999999" x14ac:dyDescent="0.3">
      <c r="B2" s="19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</vt:i4>
      </vt:variant>
    </vt:vector>
  </HeadingPairs>
  <TitlesOfParts>
    <vt:vector size="5" baseType="lpstr">
      <vt:lpstr>Pressupost - Liquidació</vt:lpstr>
      <vt:lpstr>Instruccions sol·licitud </vt:lpstr>
      <vt:lpstr>Instruccions reformulació</vt:lpstr>
      <vt:lpstr>Instruccions justificació</vt:lpstr>
      <vt:lpstr>'Pressupost - Liquidació'!_1Àrea_d_impressió</vt:lpstr>
    </vt:vector>
  </TitlesOfParts>
  <Manager>Àrea d'Administració 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K503-V02-14</dc:title>
  <dc:subject>Pressupost subvencions per a iniciatives d'entitats sense ànim de lucre adreçades a promoure l'ús de la llengua catalana a Catalunya</dc:subject>
  <dc:creator>mrclpp</dc:creator>
  <cp:keywords>Pressupost;subvenció;iniciatives;entitats;sense;ànim;lucre;adreçades;promoure;ús;llengua;catalana;Catalunya</cp:keywords>
  <cp:lastModifiedBy>Navarro Suñé, Albert</cp:lastModifiedBy>
  <cp:lastPrinted>2018-11-08T08:08:11Z</cp:lastPrinted>
  <dcterms:created xsi:type="dcterms:W3CDTF">2014-02-04T12:23:50Z</dcterms:created>
  <dcterms:modified xsi:type="dcterms:W3CDTF">2023-07-03T09:15:57Z</dcterms:modified>
</cp:coreProperties>
</file>